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3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<sst xmlns="http://schemas.openxmlformats.org/spreadsheetml/2006/main" count="84" uniqueCount="61">
  <si>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№ п\п</t>
  </si>
  <si>
    <t>Наименование статьи для начисления</t>
  </si>
  <si>
    <t>Ед. изм.</t>
  </si>
  <si>
    <t>Размер платы(руб) на 1 ед.изм.</t>
  </si>
  <si>
    <t>Содержание придомовой территории</t>
  </si>
  <si>
    <t>1 м2</t>
  </si>
  <si>
    <t>1.1</t>
  </si>
  <si>
    <t>Уборка придомовой территории</t>
  </si>
  <si>
    <t>1.2</t>
  </si>
  <si>
    <t>Вывоз смета и органики</t>
  </si>
  <si>
    <t>Содержание помещений общего пользования</t>
  </si>
  <si>
    <t>2.1</t>
  </si>
  <si>
    <t>Уборка помещений общего пользования</t>
  </si>
  <si>
    <t>2.2</t>
  </si>
  <si>
    <t>Дезобработка помещений общего пользования</t>
  </si>
  <si>
    <t>Меры пожарной безопасности</t>
  </si>
  <si>
    <t>Содержание и текущий ремонт конструктивных элементов, инженерных сетей, тепло-, электро-, общедомовых приборов учета и другого оборудования)</t>
  </si>
  <si>
    <t>4.1</t>
  </si>
  <si>
    <t>Текущий ремонт</t>
  </si>
  <si>
    <t>4.2</t>
  </si>
  <si>
    <t>Содержание</t>
  </si>
  <si>
    <t>4.3</t>
  </si>
  <si>
    <t>Техобслуживание УУТЭ</t>
  </si>
  <si>
    <t>4.4</t>
  </si>
  <si>
    <t>Техобслуживание ВНС</t>
  </si>
  <si>
    <t>4.5</t>
  </si>
  <si>
    <t>Промывка и опрессовка внутридомовых теплосетей</t>
  </si>
  <si>
    <t>4.6</t>
  </si>
  <si>
    <t>Содержание аварийной службы</t>
  </si>
  <si>
    <t>4.7</t>
  </si>
  <si>
    <t>Коммерческие расходы</t>
  </si>
  <si>
    <t>4.8</t>
  </si>
  <si>
    <t>Резерв</t>
  </si>
  <si>
    <t>Расходы на управление МКД, в т. ч.</t>
  </si>
  <si>
    <t>5.1</t>
  </si>
  <si>
    <t>Мониторинг жилищного фонда</t>
  </si>
  <si>
    <t>5.2</t>
  </si>
  <si>
    <t>Взыскание задолженности с неплательщиков</t>
  </si>
  <si>
    <t>Расчетно-кассовое и банковское обслуживание</t>
  </si>
  <si>
    <t>Вывоз ТОПП и КГМ</t>
  </si>
  <si>
    <t>Содержание лифта</t>
  </si>
  <si>
    <t>ИТОГО</t>
  </si>
  <si>
    <t>"Утверждаю"</t>
  </si>
  <si>
    <t>Генеральный директор</t>
  </si>
  <si>
    <t>__________________ Юдин С. В.</t>
  </si>
  <si>
    <t>ЗАО "ПАТРИОТ-Сервис"</t>
  </si>
  <si>
    <t>Размер платы на 2013 год за содержание и ремонт общего имущества многоквартирных жилых домов, находящихся в управление ЗАО «ПАТРИОТ-Сервис».</t>
  </si>
  <si>
    <t>Дворник</t>
  </si>
  <si>
    <t>Уборщик МОП</t>
  </si>
  <si>
    <t>Повышение з/пл на 10 % (с НДФЛ)</t>
  </si>
  <si>
    <t>Отчисления</t>
  </si>
  <si>
    <t>НДС</t>
  </si>
  <si>
    <t>руб/м2</t>
  </si>
  <si>
    <t>Всего</t>
  </si>
  <si>
    <t>ИТОГО, руб/м2</t>
  </si>
  <si>
    <t>Электрик</t>
  </si>
  <si>
    <t>Сантехник</t>
  </si>
  <si>
    <t>Плотник</t>
  </si>
  <si>
    <t>Должность</t>
  </si>
  <si>
    <t>Количество</t>
  </si>
  <si>
    <t>Обоснование повышения тарифа на содержание и ремонт общего имущества многоквартирного дома Оружейный, 11/1 в целях увеличения заработной платы обслуживающему персоналу на 10 %.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</si>
</sst>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4" fontId="20" fillId="0" borderId="15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0" fillId="0" borderId="19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G13" sqref="G13"/>
    </sheetView>
  </sheetViews>
  <sheetFormatPr defaultColWidth="11.57421875" defaultRowHeight="12.75"/>
  <cols>
    <col min="1" max="1" width="6.28125" style="1" customWidth="1"/>
    <col min="2" max="2" width="50.421875" style="1" customWidth="1"/>
    <col min="3" max="3" width="6.28125" style="1" customWidth="1"/>
    <col min="4" max="4" width="18.421875" style="1" customWidth="1"/>
    <col min="5" max="16384" width="11.57421875" style="1" customWidth="1"/>
  </cols>
  <sheetData>
    <row r="1" spans="1:5" ht="15.75">
      <c r="A1" s="10" t="s">
        <v>45</v>
      </c>
      <c r="B1" s="10"/>
      <c r="C1" s="9" t="s">
        <v>42</v>
      </c>
      <c r="D1" s="9"/>
      <c r="E1" s="9"/>
    </row>
    <row r="2" spans="3:5" ht="15.75">
      <c r="C2" s="9" t="s">
        <v>43</v>
      </c>
      <c r="D2" s="9"/>
      <c r="E2" s="9"/>
    </row>
    <row r="3" spans="3:5" ht="33" customHeight="1">
      <c r="C3" s="9" t="s">
        <v>44</v>
      </c>
      <c r="D3" s="9"/>
      <c r="E3" s="9"/>
    </row>
    <row r="6" spans="1:5" ht="45" customHeight="1">
      <c r="A6" s="7" t="s">
        <v>46</v>
      </c>
      <c r="B6" s="7"/>
      <c r="C6" s="7"/>
      <c r="D6" s="7"/>
      <c r="E6" s="7"/>
    </row>
    <row r="8" spans="1:4" ht="47.25">
      <c r="A8" s="5" t="s">
        <v>0</v>
      </c>
      <c r="B8" s="5" t="s">
        <v>1</v>
      </c>
      <c r="C8" s="2" t="s">
        <v>2</v>
      </c>
      <c r="D8" s="2" t="s">
        <v>3</v>
      </c>
    </row>
    <row r="9" spans="1:4" ht="15.75">
      <c r="A9" s="6">
        <v>1</v>
      </c>
      <c r="B9" s="5" t="s">
        <v>4</v>
      </c>
      <c r="C9" s="2" t="s">
        <v>5</v>
      </c>
      <c r="D9" s="2">
        <f>D10+D11</f>
        <v>1.12</v>
      </c>
    </row>
    <row r="10" spans="1:4" ht="15.75">
      <c r="A10" s="6" t="s">
        <v>6</v>
      </c>
      <c r="B10" s="5" t="s">
        <v>7</v>
      </c>
      <c r="C10" s="2" t="s">
        <v>5</v>
      </c>
      <c r="D10" s="2">
        <v>0.91</v>
      </c>
    </row>
    <row r="11" spans="1:4" ht="15.75">
      <c r="A11" s="6" t="s">
        <v>8</v>
      </c>
      <c r="B11" s="5" t="s">
        <v>9</v>
      </c>
      <c r="C11" s="2" t="s">
        <v>5</v>
      </c>
      <c r="D11" s="2">
        <v>0.21</v>
      </c>
    </row>
    <row r="12" spans="1:4" ht="15.75">
      <c r="A12" s="6">
        <v>2</v>
      </c>
      <c r="B12" s="5" t="s">
        <v>10</v>
      </c>
      <c r="C12" s="2" t="s">
        <v>5</v>
      </c>
      <c r="D12" s="2">
        <f>D13+D14</f>
        <v>0.86</v>
      </c>
    </row>
    <row r="13" spans="1:4" ht="15.75">
      <c r="A13" s="6" t="s">
        <v>11</v>
      </c>
      <c r="B13" s="5" t="s">
        <v>12</v>
      </c>
      <c r="C13" s="2" t="s">
        <v>5</v>
      </c>
      <c r="D13" s="2">
        <v>0.82</v>
      </c>
    </row>
    <row r="14" spans="1:4" ht="15.75">
      <c r="A14" s="6" t="s">
        <v>13</v>
      </c>
      <c r="B14" s="5" t="s">
        <v>14</v>
      </c>
      <c r="C14" s="2" t="s">
        <v>5</v>
      </c>
      <c r="D14" s="2">
        <v>0.04</v>
      </c>
    </row>
    <row r="15" spans="1:4" ht="15.75">
      <c r="A15" s="6">
        <v>3</v>
      </c>
      <c r="B15" s="5" t="s">
        <v>15</v>
      </c>
      <c r="C15" s="2" t="s">
        <v>5</v>
      </c>
      <c r="D15" s="2">
        <v>0.03</v>
      </c>
    </row>
    <row r="16" spans="1:4" ht="63">
      <c r="A16" s="6">
        <v>4</v>
      </c>
      <c r="B16" s="5" t="s">
        <v>16</v>
      </c>
      <c r="C16" s="2" t="s">
        <v>5</v>
      </c>
      <c r="D16" s="2">
        <f>D17+D18+D19+D20+D21+D22+D23+D24</f>
        <v>5.079999999999999</v>
      </c>
    </row>
    <row r="17" spans="1:4" ht="15.75">
      <c r="A17" s="6" t="s">
        <v>17</v>
      </c>
      <c r="B17" s="5" t="s">
        <v>18</v>
      </c>
      <c r="C17" s="2" t="s">
        <v>5</v>
      </c>
      <c r="D17" s="2">
        <v>1.24</v>
      </c>
    </row>
    <row r="18" spans="1:4" ht="15.75">
      <c r="A18" s="6" t="s">
        <v>19</v>
      </c>
      <c r="B18" s="5" t="s">
        <v>20</v>
      </c>
      <c r="C18" s="2" t="s">
        <v>5</v>
      </c>
      <c r="D18" s="2">
        <v>2.43</v>
      </c>
    </row>
    <row r="19" spans="1:4" ht="15.75">
      <c r="A19" s="6" t="s">
        <v>21</v>
      </c>
      <c r="B19" s="5" t="s">
        <v>22</v>
      </c>
      <c r="C19" s="2" t="s">
        <v>5</v>
      </c>
      <c r="D19" s="2">
        <v>0.27</v>
      </c>
    </row>
    <row r="20" spans="1:4" ht="15.75">
      <c r="A20" s="6" t="s">
        <v>23</v>
      </c>
      <c r="B20" s="5" t="s">
        <v>24</v>
      </c>
      <c r="C20" s="2" t="s">
        <v>5</v>
      </c>
      <c r="D20" s="2">
        <v>0.23</v>
      </c>
    </row>
    <row r="21" spans="1:4" ht="31.5">
      <c r="A21" s="6" t="s">
        <v>25</v>
      </c>
      <c r="B21" s="5" t="s">
        <v>26</v>
      </c>
      <c r="C21" s="2" t="s">
        <v>5</v>
      </c>
      <c r="D21" s="3">
        <v>0.1</v>
      </c>
    </row>
    <row r="22" spans="1:4" ht="15.75">
      <c r="A22" s="6" t="s">
        <v>27</v>
      </c>
      <c r="B22" s="5" t="s">
        <v>28</v>
      </c>
      <c r="C22" s="2" t="s">
        <v>5</v>
      </c>
      <c r="D22" s="2">
        <v>0.61</v>
      </c>
    </row>
    <row r="23" spans="1:4" ht="15.75">
      <c r="A23" s="6" t="s">
        <v>29</v>
      </c>
      <c r="B23" s="5" t="s">
        <v>30</v>
      </c>
      <c r="C23" s="2" t="s">
        <v>5</v>
      </c>
      <c r="D23" s="3">
        <v>0.1</v>
      </c>
    </row>
    <row r="24" spans="1:4" ht="15.75">
      <c r="A24" s="6" t="s">
        <v>31</v>
      </c>
      <c r="B24" s="5" t="s">
        <v>32</v>
      </c>
      <c r="C24" s="2" t="s">
        <v>5</v>
      </c>
      <c r="D24" s="3">
        <v>0.1</v>
      </c>
    </row>
    <row r="25" spans="1:4" ht="15.75">
      <c r="A25" s="6">
        <v>5</v>
      </c>
      <c r="B25" s="5" t="s">
        <v>33</v>
      </c>
      <c r="C25" s="2" t="s">
        <v>5</v>
      </c>
      <c r="D25" s="3">
        <v>1.3</v>
      </c>
    </row>
    <row r="26" spans="1:4" ht="15.75">
      <c r="A26" s="6" t="s">
        <v>34</v>
      </c>
      <c r="B26" s="5" t="s">
        <v>35</v>
      </c>
      <c r="C26" s="2" t="s">
        <v>5</v>
      </c>
      <c r="D26" s="2">
        <v>0.02</v>
      </c>
    </row>
    <row r="27" spans="1:4" ht="15.75">
      <c r="A27" s="6" t="s">
        <v>36</v>
      </c>
      <c r="B27" s="5" t="s">
        <v>37</v>
      </c>
      <c r="C27" s="2" t="s">
        <v>5</v>
      </c>
      <c r="D27" s="2">
        <v>0.06</v>
      </c>
    </row>
    <row r="28" spans="1:4" ht="15.75">
      <c r="A28" s="6">
        <v>6</v>
      </c>
      <c r="B28" s="5" t="s">
        <v>38</v>
      </c>
      <c r="C28" s="2" t="s">
        <v>5</v>
      </c>
      <c r="D28" s="2">
        <v>1.47</v>
      </c>
    </row>
    <row r="29" spans="1:4" ht="15.75">
      <c r="A29" s="6">
        <v>7</v>
      </c>
      <c r="B29" s="5" t="s">
        <v>39</v>
      </c>
      <c r="C29" s="2" t="s">
        <v>5</v>
      </c>
      <c r="D29" s="2">
        <v>2.58</v>
      </c>
    </row>
    <row r="30" spans="1:4" ht="15.75">
      <c r="A30" s="6">
        <v>8</v>
      </c>
      <c r="B30" s="5" t="s">
        <v>40</v>
      </c>
      <c r="C30" s="2" t="s">
        <v>5</v>
      </c>
      <c r="D30" s="2">
        <v>3.63</v>
      </c>
    </row>
    <row r="31" spans="1:4" ht="15.75">
      <c r="A31" s="6"/>
      <c r="B31" s="5" t="s">
        <v>41</v>
      </c>
      <c r="C31" s="2" t="s">
        <v>5</v>
      </c>
      <c r="D31" s="2">
        <f>D9+D12+D15+D16+D25+D28+D29+D30</f>
        <v>16.07</v>
      </c>
    </row>
    <row r="32" ht="15.75">
      <c r="A32" s="4"/>
    </row>
    <row r="33" ht="15.75">
      <c r="A33" s="4"/>
    </row>
    <row r="34" ht="15.75">
      <c r="A34" s="4"/>
    </row>
    <row r="35" spans="1:3" ht="17.25" customHeight="1">
      <c r="A35" s="8"/>
      <c r="B35" s="8"/>
      <c r="C35" s="8"/>
    </row>
    <row r="36" ht="17.25" customHeight="1"/>
  </sheetData>
  <sheetProtection selectLockedCells="1" selectUnlockedCells="1"/>
  <mergeCells count="6">
    <mergeCell ref="A6:E6"/>
    <mergeCell ref="A35:C35"/>
    <mergeCell ref="C1:E1"/>
    <mergeCell ref="C2:E2"/>
    <mergeCell ref="C3:E3"/>
    <mergeCell ref="A1:B1"/>
  </mergeCells>
  <printOptions/>
  <pageMargins left="0.3333333333333333" right="0.3798611111111111" top="0.3388888888888889" bottom="0.36111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N13" sqref="N13"/>
    </sheetView>
  </sheetViews>
  <sheetFormatPr defaultColWidth="11.57421875" defaultRowHeight="12.75"/>
  <cols>
    <col min="1" max="1" width="19.28125" style="11" customWidth="1"/>
    <col min="2" max="2" width="15.57421875" style="11" customWidth="1"/>
    <col min="3" max="4" width="15.28125" style="11" customWidth="1"/>
    <col min="5" max="5" width="12.421875" style="11" customWidth="1"/>
    <col min="6" max="6" width="11.8515625" style="11" bestFit="1" customWidth="1"/>
    <col min="7" max="16384" width="11.57421875" style="11" customWidth="1"/>
  </cols>
  <sheetData>
    <row r="1" spans="1:10" ht="36.7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</row>
    <row r="2" ht="19.5" thickBot="1"/>
    <row r="3" spans="1:8" ht="75">
      <c r="A3" s="12" t="s">
        <v>58</v>
      </c>
      <c r="B3" s="13" t="s">
        <v>59</v>
      </c>
      <c r="C3" s="14" t="s">
        <v>49</v>
      </c>
      <c r="D3" s="13" t="s">
        <v>50</v>
      </c>
      <c r="E3" s="13" t="s">
        <v>53</v>
      </c>
      <c r="F3" s="13" t="s">
        <v>52</v>
      </c>
      <c r="G3" s="13" t="s">
        <v>51</v>
      </c>
      <c r="H3" s="15" t="s">
        <v>54</v>
      </c>
    </row>
    <row r="4" spans="1:8" ht="18.75">
      <c r="A4" s="16" t="s">
        <v>47</v>
      </c>
      <c r="B4" s="17">
        <v>1</v>
      </c>
      <c r="C4" s="18">
        <v>900</v>
      </c>
      <c r="D4" s="19">
        <f>C4*0.302</f>
        <v>271.8</v>
      </c>
      <c r="E4" s="19">
        <f>C4+D4</f>
        <v>1171.8</v>
      </c>
      <c r="F4" s="20">
        <f>E4/6439.9</f>
        <v>0.18195934719483223</v>
      </c>
      <c r="G4" s="20">
        <f>F4*1.18-F4</f>
        <v>0.032752682495069796</v>
      </c>
      <c r="H4" s="21">
        <f>F4+G4</f>
        <v>0.21471202968990202</v>
      </c>
    </row>
    <row r="5" spans="1:8" ht="18.75">
      <c r="A5" s="16" t="s">
        <v>48</v>
      </c>
      <c r="B5" s="17">
        <v>1</v>
      </c>
      <c r="C5" s="18">
        <v>900</v>
      </c>
      <c r="D5" s="19">
        <f>C5*0.302</f>
        <v>271.8</v>
      </c>
      <c r="E5" s="19">
        <f>C5+D5</f>
        <v>1171.8</v>
      </c>
      <c r="F5" s="20">
        <f>E5/6439.9</f>
        <v>0.18195934719483223</v>
      </c>
      <c r="G5" s="20">
        <f>F5*1.18-F5</f>
        <v>0.032752682495069796</v>
      </c>
      <c r="H5" s="21">
        <f>F5+G5</f>
        <v>0.21471202968990202</v>
      </c>
    </row>
    <row r="6" spans="1:8" ht="18.75">
      <c r="A6" s="16" t="s">
        <v>55</v>
      </c>
      <c r="B6" s="17">
        <v>1</v>
      </c>
      <c r="C6" s="18">
        <v>1850</v>
      </c>
      <c r="D6" s="19">
        <f>C6*0.302</f>
        <v>558.6999999999999</v>
      </c>
      <c r="E6" s="19">
        <f>C6+D6</f>
        <v>2408.7</v>
      </c>
      <c r="F6" s="20">
        <f>E6/6439.9</f>
        <v>0.37402754701159957</v>
      </c>
      <c r="G6" s="20">
        <f>F6*1.18-F6</f>
        <v>0.06732495846208791</v>
      </c>
      <c r="H6" s="21">
        <f>F6+G6</f>
        <v>0.4413525054736875</v>
      </c>
    </row>
    <row r="7" spans="1:8" ht="18.75">
      <c r="A7" s="16" t="s">
        <v>56</v>
      </c>
      <c r="B7" s="17">
        <v>1</v>
      </c>
      <c r="C7" s="18">
        <v>1850</v>
      </c>
      <c r="D7" s="19">
        <f>C7*0.302</f>
        <v>558.6999999999999</v>
      </c>
      <c r="E7" s="19">
        <f>C7+D7</f>
        <v>2408.7</v>
      </c>
      <c r="F7" s="20">
        <f>E7/6439.9</f>
        <v>0.37402754701159957</v>
      </c>
      <c r="G7" s="20">
        <f>F7*1.18-F7</f>
        <v>0.06732495846208791</v>
      </c>
      <c r="H7" s="21">
        <f>F7+G7</f>
        <v>0.4413525054736875</v>
      </c>
    </row>
    <row r="8" spans="1:8" ht="18.75">
      <c r="A8" s="16" t="s">
        <v>57</v>
      </c>
      <c r="B8" s="17">
        <v>1</v>
      </c>
      <c r="C8" s="18">
        <v>1850</v>
      </c>
      <c r="D8" s="19">
        <f>C8*0.302</f>
        <v>558.6999999999999</v>
      </c>
      <c r="E8" s="19">
        <f>C8+D8</f>
        <v>2408.7</v>
      </c>
      <c r="F8" s="20">
        <f>E8/6439.9</f>
        <v>0.37402754701159957</v>
      </c>
      <c r="G8" s="20">
        <f>F8*1.18-F8</f>
        <v>0.06732495846208791</v>
      </c>
      <c r="H8" s="21">
        <f>F8+G8</f>
        <v>0.4413525054736875</v>
      </c>
    </row>
    <row r="9" spans="1:8" ht="19.5" thickBot="1">
      <c r="A9" s="22" t="s">
        <v>41</v>
      </c>
      <c r="B9" s="23"/>
      <c r="C9" s="23"/>
      <c r="D9" s="23"/>
      <c r="E9" s="23"/>
      <c r="F9" s="23"/>
      <c r="G9" s="23"/>
      <c r="H9" s="24">
        <f>SUM(H4:H8)</f>
        <v>1.7534815758008666</v>
      </c>
    </row>
    <row r="14" ht="18.75">
      <c r="H14" s="25"/>
    </row>
    <row r="19" ht="18.75">
      <c r="H19" s="25"/>
    </row>
  </sheetData>
  <sheetProtection selectLockedCells="1" selectUnlockedCells="1"/>
  <mergeCells count="2">
    <mergeCell ref="A9:G9"/>
    <mergeCell ref="A1:J1"/>
  </mergeCells>
  <printOptions/>
  <pageMargins left="0.3333333333333333" right="0.3798611111111111" top="0.3388888888888889" bottom="0.361111111111111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333333333333333" right="0.3798611111111111" top="0.3388888888888889" bottom="0.361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Analitik</dc:creator>
  <cp:keywords/>
  <dc:description/>
  <cp:lastModifiedBy>Ekonomist</cp:lastModifiedBy>
  <cp:lastPrinted>2014-05-29T07:06:01Z</cp:lastPrinted>
  <dcterms:created xsi:type="dcterms:W3CDTF">2013-12-11T04:08:48Z</dcterms:created>
  <dcterms:modified xsi:type="dcterms:W3CDTF">2014-05-29T07:23:11Z</dcterms:modified>
  <cp:category/>
  <cp:version/>
  <cp:contentType/>
  <cp:contentStatus/>
</cp:coreProperties>
</file>